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EF" sheetId="1" r:id="rId1"/>
  </sheets>
  <definedNames>
    <definedName name="_xlnm.Print_Area" localSheetId="0">'PEF'!$A$1:$M$33</definedName>
    <definedName name="_xlnm.Print_Area" localSheetId="0">'PEF'!$A$1:$M$33</definedName>
    <definedName name="interventi">"#REF!"</definedName>
  </definedNames>
  <calcPr fullCalcOnLoad="1"/>
</workbook>
</file>

<file path=xl/sharedStrings.xml><?xml version="1.0" encoding="utf-8"?>
<sst xmlns="http://schemas.openxmlformats.org/spreadsheetml/2006/main" count="20" uniqueCount="20">
  <si>
    <t>VALUTAZIONE ECONOMICO- FINANZIARIA</t>
  </si>
  <si>
    <t>Flussi di Cassa annui (FC)</t>
  </si>
  <si>
    <t>Ipotesi di calcolo:</t>
  </si>
  <si>
    <t>Tasso di attualizzazione</t>
  </si>
  <si>
    <r>
      <t xml:space="preserve">ANALISI FLUSSI DI CASSA </t>
    </r>
    <r>
      <rPr>
        <b/>
        <i/>
        <sz val="9"/>
        <rFont val="Calibri"/>
        <family val="2"/>
      </rPr>
      <t>(inserire i valori dei benefici economici e dei cosi attesi)</t>
    </r>
  </si>
  <si>
    <r>
      <t xml:space="preserve">T </t>
    </r>
    <r>
      <rPr>
        <sz val="10"/>
        <rFont val="Calibri"/>
        <family val="2"/>
      </rPr>
      <t>(anni)</t>
    </r>
  </si>
  <si>
    <t xml:space="preserve">Benefici economici attesi </t>
  </si>
  <si>
    <t>INVESTIMENTO</t>
  </si>
  <si>
    <t>Costi attesi</t>
  </si>
  <si>
    <t>FLUSSO DI CASSA NETTO</t>
  </si>
  <si>
    <t>FLUSSO DI CASSA CUMULATO</t>
  </si>
  <si>
    <t>FLUSSO NETTO ATTUALIZZATO</t>
  </si>
  <si>
    <t>FLUSSO CUMULATO ATTUALIZZATO</t>
  </si>
  <si>
    <t>INDICATORI DI REDDITIVITA'</t>
  </si>
  <si>
    <t>VAN</t>
  </si>
  <si>
    <t>TIR</t>
  </si>
  <si>
    <t>VAN/Investimento</t>
  </si>
  <si>
    <t>Tempo di rit. semplice</t>
  </si>
  <si>
    <t>Tempo di rit. attualizzato</t>
  </si>
  <si>
    <t xml:space="preserve">Investimento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</si>
</sst>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  <numFmt numFmtId="165" formatCode="#,##0_ ;\-#,##0\ "/>
    <numFmt numFmtId="166" formatCode="0.000"/>
    <numFmt numFmtId="167" formatCode="0.0%"/>
    <numFmt numFmtId="168" formatCode="_-&quot;€ &quot;* #,##0.00_-;&quot;-€ &quot;* #,##0.00_-;_-&quot;€ &quot;* \-??_-;_-@_-"/>
    <numFmt numFmtId="169" formatCode="_-[$€-410]\ * #,##0_-;\-[$€-410]\ * #,##0_-;_-[$€-410]\ * \-??_-;_-@_-"/>
    <numFmt numFmtId="170" formatCode="&quot;€ &quot;#,##0.00;[Red]&quot;-€ &quot;#,##0.00"/>
    <numFmt numFmtId="171" formatCode="_-&quot;€ &quot;* #,##0_-;&quot;-€ &quot;* #,##0_-;_-&quot;€ &quot;* \-_-;_-@_-"/>
  </numFmts>
  <fonts count="14">
    <font>
      <sz val="10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indexed="23"/>
      <name val="Calibri"/>
      <family val="2"/>
    </font>
    <font>
      <b/>
      <sz val="10"/>
      <color indexed="9"/>
      <name val="Calibri"/>
      <family val="2"/>
    </font>
    <font>
      <b/>
      <sz val="10"/>
      <color indexed="22"/>
      <name val="Calibri"/>
      <family val="2"/>
    </font>
    <font>
      <b/>
      <sz val="10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sz val="10"/>
      <color indexed="30"/>
      <name val="Calibri"/>
      <family val="2"/>
    </font>
    <font>
      <b/>
      <i/>
      <sz val="9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1" fillId="0" borderId="0">
      <alignment/>
      <protection/>
    </xf>
    <xf numFmtId="0" fontId="0" fillId="0" borderId="0">
      <alignment/>
      <protection/>
    </xf>
    <xf numFmtId="9" fontId="1" fillId="0" borderId="0">
      <alignment/>
      <protection/>
    </xf>
    <xf numFmtId="9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18" applyFont="1" applyProtection="1">
      <alignment/>
      <protection/>
    </xf>
    <xf numFmtId="0" fontId="2" fillId="2" borderId="0" xfId="18" applyFont="1" applyFill="1" applyProtection="1">
      <alignment/>
      <protection/>
    </xf>
    <xf numFmtId="0" fontId="3" fillId="2" borderId="0" xfId="18" applyFont="1" applyFill="1" applyProtection="1">
      <alignment/>
      <protection/>
    </xf>
    <xf numFmtId="0" fontId="4" fillId="3" borderId="0" xfId="18" applyFont="1" applyFill="1" applyProtection="1">
      <alignment/>
      <protection/>
    </xf>
    <xf numFmtId="0" fontId="5" fillId="3" borderId="0" xfId="18" applyFont="1" applyFill="1" applyProtection="1">
      <alignment/>
      <protection/>
    </xf>
    <xf numFmtId="0" fontId="5" fillId="0" borderId="0" xfId="18" applyFont="1" applyFill="1" applyProtection="1">
      <alignment/>
      <protection/>
    </xf>
    <xf numFmtId="0" fontId="6" fillId="0" borderId="0" xfId="18" applyFont="1" applyFill="1" applyAlignment="1" applyProtection="1">
      <alignment horizontal="right"/>
      <protection/>
    </xf>
    <xf numFmtId="0" fontId="5" fillId="2" borderId="0" xfId="18" applyFont="1" applyFill="1" applyProtection="1">
      <alignment/>
      <protection/>
    </xf>
    <xf numFmtId="0" fontId="7" fillId="2" borderId="0" xfId="18" applyFont="1" applyFill="1" applyProtection="1">
      <alignment/>
      <protection/>
    </xf>
    <xf numFmtId="0" fontId="6" fillId="4" borderId="0" xfId="18" applyFont="1" applyFill="1" applyProtection="1">
      <alignment/>
      <protection/>
    </xf>
    <xf numFmtId="0" fontId="2" fillId="4" borderId="0" xfId="18" applyFont="1" applyFill="1" applyProtection="1">
      <alignment/>
      <protection/>
    </xf>
    <xf numFmtId="0" fontId="2" fillId="0" borderId="0" xfId="18" applyFont="1" applyAlignment="1" applyProtection="1">
      <alignment horizontal="right"/>
      <protection/>
    </xf>
    <xf numFmtId="3" fontId="2" fillId="0" borderId="0" xfId="18" applyNumberFormat="1" applyFont="1" applyAlignment="1" applyProtection="1">
      <alignment horizontal="center"/>
      <protection/>
    </xf>
    <xf numFmtId="0" fontId="2" fillId="0" borderId="1" xfId="18" applyFont="1" applyBorder="1" applyProtection="1">
      <alignment/>
      <protection/>
    </xf>
    <xf numFmtId="0" fontId="2" fillId="0" borderId="2" xfId="18" applyFont="1" applyBorder="1" applyAlignment="1" applyProtection="1">
      <alignment horizontal="right"/>
      <protection/>
    </xf>
    <xf numFmtId="165" fontId="8" fillId="0" borderId="1" xfId="18" applyNumberFormat="1" applyFont="1" applyBorder="1" applyProtection="1">
      <alignment/>
      <protection locked="0"/>
    </xf>
    <xf numFmtId="9" fontId="2" fillId="0" borderId="0" xfId="19" applyFont="1" applyFill="1" applyBorder="1" applyAlignment="1" applyProtection="1">
      <alignment horizontal="center"/>
      <protection/>
    </xf>
    <xf numFmtId="166" fontId="2" fillId="0" borderId="0" xfId="18" applyNumberFormat="1" applyFont="1" applyAlignment="1" applyProtection="1">
      <alignment horizontal="center"/>
      <protection/>
    </xf>
    <xf numFmtId="0" fontId="2" fillId="0" borderId="2" xfId="18" applyFont="1" applyBorder="1" applyProtection="1">
      <alignment/>
      <protection/>
    </xf>
    <xf numFmtId="167" fontId="9" fillId="0" borderId="1" xfId="18" applyNumberFormat="1" applyFont="1" applyFill="1" applyBorder="1" applyProtection="1">
      <alignment/>
      <protection/>
    </xf>
    <xf numFmtId="0" fontId="2" fillId="0" borderId="0" xfId="18" applyFont="1" applyBorder="1" applyProtection="1">
      <alignment/>
      <protection/>
    </xf>
    <xf numFmtId="0" fontId="2" fillId="0" borderId="0" xfId="18" applyFont="1" applyBorder="1" applyAlignment="1" applyProtection="1">
      <alignment horizontal="right"/>
      <protection/>
    </xf>
    <xf numFmtId="0" fontId="2" fillId="0" borderId="0" xfId="18" applyFont="1" applyFill="1" applyBorder="1" applyProtection="1">
      <alignment/>
      <protection/>
    </xf>
    <xf numFmtId="0" fontId="2" fillId="0" borderId="0" xfId="18" applyFont="1" applyFill="1" applyProtection="1">
      <alignment/>
      <protection/>
    </xf>
    <xf numFmtId="0" fontId="2" fillId="0" borderId="0" xfId="18" applyFont="1" applyFill="1" applyAlignment="1" applyProtection="1">
      <alignment horizontal="right"/>
      <protection/>
    </xf>
    <xf numFmtId="0" fontId="6" fillId="0" borderId="0" xfId="18" applyFont="1" applyFill="1" applyProtection="1">
      <alignment/>
      <protection/>
    </xf>
    <xf numFmtId="0" fontId="6" fillId="0" borderId="3" xfId="18" applyFont="1" applyBorder="1" applyAlignment="1" applyProtection="1">
      <alignment horizontal="center" vertical="center" wrapText="1"/>
      <protection/>
    </xf>
    <xf numFmtId="9" fontId="6" fillId="0" borderId="3" xfId="18" applyNumberFormat="1" applyFont="1" applyBorder="1" applyAlignment="1" applyProtection="1">
      <alignment horizontal="center" vertical="center" wrapText="1"/>
      <protection/>
    </xf>
    <xf numFmtId="168" fontId="6" fillId="0" borderId="3" xfId="18" applyNumberFormat="1" applyFont="1" applyBorder="1" applyAlignment="1" applyProtection="1">
      <alignment horizontal="center" vertical="center" wrapText="1"/>
      <protection/>
    </xf>
    <xf numFmtId="0" fontId="6" fillId="0" borderId="0" xfId="18" applyFont="1" applyBorder="1" applyAlignment="1" applyProtection="1">
      <alignment horizontal="center" vertical="center" wrapText="1"/>
      <protection/>
    </xf>
    <xf numFmtId="0" fontId="2" fillId="0" borderId="4" xfId="18" applyFont="1" applyBorder="1" applyAlignment="1" applyProtection="1">
      <alignment horizontal="center"/>
      <protection/>
    </xf>
    <xf numFmtId="169" fontId="2" fillId="0" borderId="5" xfId="17" applyNumberFormat="1" applyFont="1" applyFill="1" applyBorder="1" applyAlignment="1" applyProtection="1">
      <alignment horizontal="center"/>
      <protection locked="0"/>
    </xf>
    <xf numFmtId="169" fontId="2" fillId="0" borderId="5" xfId="0" applyNumberFormat="1" applyFont="1" applyFill="1" applyBorder="1" applyAlignment="1" applyProtection="1">
      <alignment horizontal="center"/>
      <protection/>
    </xf>
    <xf numFmtId="169" fontId="2" fillId="0" borderId="5" xfId="0" applyNumberFormat="1" applyFont="1" applyFill="1" applyBorder="1" applyAlignment="1" applyProtection="1">
      <alignment horizontal="center"/>
      <protection locked="0"/>
    </xf>
    <xf numFmtId="0" fontId="2" fillId="2" borderId="6" xfId="18" applyFont="1" applyFill="1" applyBorder="1" applyProtection="1">
      <alignment/>
      <protection/>
    </xf>
    <xf numFmtId="0" fontId="2" fillId="0" borderId="5" xfId="18" applyFont="1" applyBorder="1" applyAlignment="1" applyProtection="1">
      <alignment horizontal="center"/>
      <protection/>
    </xf>
    <xf numFmtId="3" fontId="2" fillId="0" borderId="0" xfId="18" applyNumberFormat="1" applyFont="1" applyBorder="1" applyProtection="1">
      <alignment/>
      <protection/>
    </xf>
    <xf numFmtId="0" fontId="2" fillId="2" borderId="7" xfId="18" applyFont="1" applyFill="1" applyBorder="1" applyProtection="1">
      <alignment/>
      <protection/>
    </xf>
    <xf numFmtId="170" fontId="2" fillId="0" borderId="0" xfId="18" applyNumberFormat="1" applyFont="1" applyProtection="1">
      <alignment/>
      <protection/>
    </xf>
    <xf numFmtId="0" fontId="6" fillId="0" borderId="0" xfId="18" applyFont="1" applyProtection="1">
      <alignment/>
      <protection/>
    </xf>
    <xf numFmtId="0" fontId="6" fillId="0" borderId="8" xfId="18" applyFont="1" applyBorder="1" applyProtection="1">
      <alignment/>
      <protection/>
    </xf>
    <xf numFmtId="169" fontId="2" fillId="0" borderId="2" xfId="18" applyNumberFormat="1" applyFont="1" applyBorder="1" applyProtection="1">
      <alignment/>
      <protection/>
    </xf>
    <xf numFmtId="9" fontId="2" fillId="0" borderId="2" xfId="18" applyNumberFormat="1" applyFont="1" applyBorder="1" applyProtection="1">
      <alignment/>
      <protection/>
    </xf>
    <xf numFmtId="4" fontId="2" fillId="0" borderId="2" xfId="18" applyNumberFormat="1" applyFont="1" applyBorder="1" applyProtection="1">
      <alignment/>
      <protection/>
    </xf>
    <xf numFmtId="3" fontId="2" fillId="0" borderId="2" xfId="18" applyNumberFormat="1" applyFont="1" applyBorder="1" applyAlignment="1" applyProtection="1">
      <alignment horizontal="right"/>
      <protection/>
    </xf>
    <xf numFmtId="0" fontId="6" fillId="0" borderId="0" xfId="18" applyFont="1" applyBorder="1" applyProtection="1">
      <alignment/>
      <protection/>
    </xf>
    <xf numFmtId="3" fontId="2" fillId="0" borderId="0" xfId="18" applyNumberFormat="1" applyFont="1" applyBorder="1" applyAlignment="1" applyProtection="1">
      <alignment horizontal="right"/>
      <protection/>
    </xf>
    <xf numFmtId="169" fontId="2" fillId="0" borderId="5" xfId="17" applyNumberFormat="1" applyFont="1" applyFill="1" applyBorder="1" applyAlignment="1" applyProtection="1">
      <alignment horizontal="center"/>
      <protection/>
    </xf>
    <xf numFmtId="0" fontId="2" fillId="2" borderId="9" xfId="18" applyFont="1" applyFill="1" applyBorder="1" applyProtection="1">
      <alignment/>
      <protection/>
    </xf>
    <xf numFmtId="164" fontId="2" fillId="0" borderId="5" xfId="17" applyNumberFormat="1" applyFont="1" applyFill="1" applyBorder="1" applyAlignment="1" applyProtection="1">
      <alignment horizontal="center"/>
      <protection/>
    </xf>
    <xf numFmtId="164" fontId="2" fillId="0" borderId="5" xfId="0" applyNumberFormat="1" applyFont="1" applyFill="1" applyBorder="1" applyAlignment="1" applyProtection="1">
      <alignment horizontal="center"/>
      <protection/>
    </xf>
    <xf numFmtId="0" fontId="3" fillId="0" borderId="0" xfId="18" applyFont="1" applyAlignment="1" applyProtection="1">
      <alignment horizontal="center"/>
      <protection/>
    </xf>
    <xf numFmtId="0" fontId="2" fillId="0" borderId="0" xfId="18" applyFont="1" applyBorder="1" applyAlignment="1" applyProtection="1">
      <alignment horizontal="center"/>
      <protection/>
    </xf>
    <xf numFmtId="171" fontId="2" fillId="0" borderId="0" xfId="18" applyNumberFormat="1" applyFont="1" applyBorder="1" applyProtection="1">
      <alignment/>
      <protection/>
    </xf>
    <xf numFmtId="0" fontId="2" fillId="0" borderId="0" xfId="18" applyFont="1" applyFill="1" applyBorder="1" applyAlignment="1" applyProtection="1">
      <alignment horizontal="center"/>
      <protection/>
    </xf>
    <xf numFmtId="0" fontId="2" fillId="2" borderId="0" xfId="18" applyFont="1" applyFill="1" applyAlignment="1" applyProtection="1">
      <alignment horizontal="right"/>
      <protection/>
    </xf>
  </cellXfs>
  <cellStyles count="9">
    <cellStyle name="Normal" xfId="0"/>
    <cellStyle name="Comma" xfId="15"/>
    <cellStyle name="Comma [0]" xfId="16"/>
    <cellStyle name="Migliaia 2" xfId="17"/>
    <cellStyle name="Normale 2" xfId="18"/>
    <cellStyle name="Percent" xfId="19"/>
    <cellStyle name="Percentuale 2" xfId="20"/>
    <cellStyle name="Currency" xfId="21"/>
    <cellStyle name="Currency [0]" xfId="22"/>
  </cellStyles>
  <dxfs count="1"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6A6A6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B8B8B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225"/>
          <c:y val="0.116"/>
          <c:w val="0.747"/>
          <c:h val="0.84975"/>
        </c:manualLayout>
      </c:layout>
      <c:barChart>
        <c:barDir val="col"/>
        <c:grouping val="clustered"/>
        <c:varyColors val="0"/>
        <c:ser>
          <c:idx val="0"/>
          <c:order val="0"/>
          <c:tx>
            <c:v>flusso cassa cumulato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PEF!$A$13:$A$43</c:f>
              <c:numCache/>
            </c:numRef>
          </c:cat>
          <c:val>
            <c:numRef>
              <c:f>PEF!$F$13:$F$43</c:f>
              <c:numCache/>
            </c:numRef>
          </c:val>
        </c:ser>
        <c:ser>
          <c:idx val="1"/>
          <c:order val="1"/>
          <c:tx>
            <c:v>flusso cumulato attualizzato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PEF!$A$13:$A$43</c:f>
              <c:numCache/>
            </c:numRef>
          </c:cat>
          <c:val>
            <c:numRef>
              <c:f>PEF!$H$13:$H$43</c:f>
              <c:numCache/>
            </c:numRef>
          </c:val>
        </c:ser>
        <c:axId val="55330731"/>
        <c:axId val="28214532"/>
      </c:barChart>
      <c:catAx>
        <c:axId val="55330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12700">
            <a:solidFill>
              <a:srgbClr val="8B8B8B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214532"/>
        <c:crossesAt val="0"/>
        <c:auto val="1"/>
        <c:lblOffset val="100"/>
        <c:noMultiLvlLbl val="0"/>
      </c:catAx>
      <c:valAx>
        <c:axId val="28214532"/>
        <c:scaling>
          <c:orientation val="minMax"/>
        </c:scaling>
        <c:axPos val="l"/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B8B8B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330731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525"/>
          <c:y val="0.42925"/>
          <c:w val="0.21"/>
          <c:h val="0.4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>
        <a:srgbClr val="8B8B8B"/>
      </a:solidFill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9</xdr:row>
      <xdr:rowOff>123825</xdr:rowOff>
    </xdr:from>
    <xdr:to>
      <xdr:col>12</xdr:col>
      <xdr:colOff>1047750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8296275" y="1495425"/>
        <a:ext cx="446722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66"/>
  <sheetViews>
    <sheetView showGridLines="0" tabSelected="1" zoomScale="110" zoomScaleNormal="110" zoomScaleSheetLayoutView="110" workbookViewId="0" topLeftCell="A1">
      <selection activeCell="A5" sqref="A5"/>
    </sheetView>
  </sheetViews>
  <sheetFormatPr defaultColWidth="9.140625" defaultRowHeight="12.75"/>
  <cols>
    <col min="1" max="1" width="11.28125" style="1" customWidth="1"/>
    <col min="2" max="2" width="18.7109375" style="1" customWidth="1"/>
    <col min="3" max="4" width="15.140625" style="1" customWidth="1"/>
    <col min="5" max="9" width="15.8515625" style="1" customWidth="1"/>
    <col min="10" max="10" width="5.28125" style="1" customWidth="1"/>
    <col min="11" max="11" width="15.7109375" style="1" customWidth="1"/>
    <col min="12" max="12" width="15.140625" style="1" customWidth="1"/>
    <col min="13" max="13" width="17.8515625" style="1" customWidth="1"/>
    <col min="14" max="16" width="0" style="2" hidden="1" customWidth="1"/>
    <col min="17" max="17" width="0" style="3" hidden="1" customWidth="1"/>
    <col min="18" max="19" width="17.00390625" style="2" customWidth="1"/>
    <col min="20" max="20" width="16.421875" style="2" customWidth="1"/>
    <col min="21" max="21" width="17.00390625" style="2" customWidth="1"/>
    <col min="22" max="22" width="16.8515625" style="1" customWidth="1"/>
    <col min="23" max="23" width="17.00390625" style="1" customWidth="1"/>
    <col min="24" max="24" width="16.57421875" style="1" customWidth="1"/>
    <col min="25" max="16384" width="9.140625" style="1" customWidth="1"/>
  </cols>
  <sheetData>
    <row r="2" spans="1:14" ht="12.75">
      <c r="A2" s="4" t="s">
        <v>0</v>
      </c>
      <c r="B2" s="5"/>
      <c r="C2" s="5"/>
      <c r="D2" s="5"/>
      <c r="E2" s="6"/>
      <c r="F2" s="7"/>
      <c r="G2" s="6"/>
      <c r="H2" s="6"/>
      <c r="I2" s="6"/>
      <c r="J2" s="6"/>
      <c r="K2" s="6"/>
      <c r="L2" s="6"/>
      <c r="M2" s="6"/>
      <c r="N2" s="8"/>
    </row>
    <row r="3" ht="6" customHeight="1">
      <c r="O3" s="9"/>
    </row>
    <row r="4" spans="1:7" ht="12.75">
      <c r="A4" s="10" t="s">
        <v>1</v>
      </c>
      <c r="B4" s="10"/>
      <c r="C4" s="10"/>
      <c r="D4" s="11"/>
      <c r="F4" s="12"/>
      <c r="G4" s="13"/>
    </row>
    <row r="5" spans="1:7" ht="12.75">
      <c r="A5" s="14" t="s">
        <v>19</v>
      </c>
      <c r="B5" s="14"/>
      <c r="C5" s="15"/>
      <c r="D5" s="16"/>
      <c r="F5" s="12"/>
      <c r="G5" s="17"/>
    </row>
    <row r="6" spans="6:7" ht="12.75">
      <c r="F6" s="12"/>
      <c r="G6" s="17"/>
    </row>
    <row r="7" spans="1:7" ht="12.75">
      <c r="A7" s="10" t="s">
        <v>2</v>
      </c>
      <c r="B7" s="10"/>
      <c r="C7" s="10"/>
      <c r="D7" s="10"/>
      <c r="F7" s="12"/>
      <c r="G7" s="18"/>
    </row>
    <row r="8" spans="1:17" ht="12.75">
      <c r="A8" s="14" t="s">
        <v>3</v>
      </c>
      <c r="B8" s="14"/>
      <c r="C8" s="19"/>
      <c r="D8" s="20">
        <v>0.05</v>
      </c>
      <c r="Q8" s="2"/>
    </row>
    <row r="9" spans="1:25" ht="12.75">
      <c r="A9" s="21"/>
      <c r="B9" s="21"/>
      <c r="C9" s="22"/>
      <c r="D9" s="22"/>
      <c r="E9" s="23"/>
      <c r="F9" s="23"/>
      <c r="G9" s="23"/>
      <c r="H9" s="23"/>
      <c r="I9" s="23"/>
      <c r="V9" s="24"/>
      <c r="W9" s="24"/>
      <c r="X9" s="24"/>
      <c r="Y9" s="25"/>
    </row>
    <row r="11" spans="1:9" ht="12.75">
      <c r="A11" s="10" t="s">
        <v>4</v>
      </c>
      <c r="B11" s="10"/>
      <c r="C11" s="10"/>
      <c r="D11" s="10"/>
      <c r="E11" s="10"/>
      <c r="F11" s="10"/>
      <c r="G11" s="10"/>
      <c r="H11" s="10"/>
      <c r="I11" s="26"/>
    </row>
    <row r="12" spans="1:19" ht="38.25">
      <c r="A12" s="27" t="s">
        <v>5</v>
      </c>
      <c r="B12" s="28" t="s">
        <v>6</v>
      </c>
      <c r="C12" s="28" t="s">
        <v>7</v>
      </c>
      <c r="D12" s="28" t="s">
        <v>8</v>
      </c>
      <c r="E12" s="29" t="s">
        <v>9</v>
      </c>
      <c r="F12" s="29" t="s">
        <v>10</v>
      </c>
      <c r="G12" s="29" t="s">
        <v>11</v>
      </c>
      <c r="H12" s="29" t="s">
        <v>12</v>
      </c>
      <c r="I12" s="30"/>
      <c r="J12" s="30"/>
      <c r="K12" s="30"/>
      <c r="Q12" s="2"/>
      <c r="S12" s="3"/>
    </row>
    <row r="13" spans="1:19" ht="12.75">
      <c r="A13" s="31">
        <v>0</v>
      </c>
      <c r="B13" s="32"/>
      <c r="C13" s="33">
        <f>-D5</f>
        <v>0</v>
      </c>
      <c r="D13" s="34"/>
      <c r="E13" s="33">
        <f aca="true" t="shared" si="0" ref="E13:E33">SUM(B13:D13)</f>
        <v>0</v>
      </c>
      <c r="F13" s="33">
        <f>+E13</f>
        <v>0</v>
      </c>
      <c r="G13" s="33">
        <f aca="true" t="shared" si="1" ref="G13:G33">+E13/((1+$D$8)^A13)</f>
        <v>0</v>
      </c>
      <c r="H13" s="33">
        <f>+G13</f>
        <v>0</v>
      </c>
      <c r="I13" s="30"/>
      <c r="J13" s="30"/>
      <c r="K13" s="30"/>
      <c r="O13" s="35">
        <f>+IF(F13&lt;0,"",$A13)</f>
        <v>0</v>
      </c>
      <c r="P13" s="35">
        <f>+IF(H13&lt;0,"",$A13)</f>
        <v>0</v>
      </c>
      <c r="Q13" s="2"/>
      <c r="S13" s="3"/>
    </row>
    <row r="14" spans="1:19" ht="12.75">
      <c r="A14" s="36">
        <v>1</v>
      </c>
      <c r="B14" s="32"/>
      <c r="C14" s="33">
        <v>0</v>
      </c>
      <c r="D14" s="34"/>
      <c r="E14" s="33">
        <f t="shared" si="0"/>
        <v>0</v>
      </c>
      <c r="F14" s="33">
        <f>+F13+E14</f>
        <v>0</v>
      </c>
      <c r="G14" s="33">
        <f t="shared" si="1"/>
        <v>0</v>
      </c>
      <c r="H14" s="33">
        <f>+H13+G14</f>
        <v>0</v>
      </c>
      <c r="I14" s="37"/>
      <c r="J14" s="37"/>
      <c r="K14" s="37"/>
      <c r="O14" s="38">
        <f aca="true" t="shared" si="2" ref="O14:O33">+IF(F14&lt;0,"",$A14)</f>
        <v>1</v>
      </c>
      <c r="P14" s="38">
        <f aca="true" t="shared" si="3" ref="P14:P33">+IF(H14&lt;0,"",$A14)</f>
        <v>1</v>
      </c>
      <c r="Q14" s="2"/>
      <c r="S14" s="3"/>
    </row>
    <row r="15" spans="1:19" ht="12.75">
      <c r="A15" s="36">
        <v>2</v>
      </c>
      <c r="B15" s="32"/>
      <c r="C15" s="33">
        <v>0</v>
      </c>
      <c r="D15" s="34"/>
      <c r="E15" s="33">
        <f t="shared" si="0"/>
        <v>0</v>
      </c>
      <c r="F15" s="33">
        <f aca="true" t="shared" si="4" ref="F15:F33">+F14+E15</f>
        <v>0</v>
      </c>
      <c r="G15" s="33">
        <f t="shared" si="1"/>
        <v>0</v>
      </c>
      <c r="H15" s="33">
        <f aca="true" t="shared" si="5" ref="H15:H33">+H14+G15</f>
        <v>0</v>
      </c>
      <c r="I15" s="37"/>
      <c r="J15" s="37"/>
      <c r="K15" s="37"/>
      <c r="O15" s="38">
        <f t="shared" si="2"/>
        <v>2</v>
      </c>
      <c r="P15" s="38">
        <f t="shared" si="3"/>
        <v>2</v>
      </c>
      <c r="Q15" s="2"/>
      <c r="S15" s="3"/>
    </row>
    <row r="16" spans="1:19" ht="12.75">
      <c r="A16" s="36">
        <v>3</v>
      </c>
      <c r="B16" s="32"/>
      <c r="C16" s="33">
        <v>0</v>
      </c>
      <c r="D16" s="34"/>
      <c r="E16" s="33">
        <f t="shared" si="0"/>
        <v>0</v>
      </c>
      <c r="F16" s="33">
        <f t="shared" si="4"/>
        <v>0</v>
      </c>
      <c r="G16" s="33">
        <f t="shared" si="1"/>
        <v>0</v>
      </c>
      <c r="H16" s="33">
        <f t="shared" si="5"/>
        <v>0</v>
      </c>
      <c r="I16" s="37"/>
      <c r="J16" s="37"/>
      <c r="K16" s="37"/>
      <c r="O16" s="38">
        <f t="shared" si="2"/>
        <v>3</v>
      </c>
      <c r="P16" s="38">
        <f t="shared" si="3"/>
        <v>3</v>
      </c>
      <c r="Q16" s="2"/>
      <c r="S16" s="3"/>
    </row>
    <row r="17" spans="1:19" ht="12.75">
      <c r="A17" s="36">
        <v>4</v>
      </c>
      <c r="B17" s="32"/>
      <c r="C17" s="33">
        <v>0</v>
      </c>
      <c r="D17" s="34"/>
      <c r="E17" s="33">
        <f t="shared" si="0"/>
        <v>0</v>
      </c>
      <c r="F17" s="33">
        <f t="shared" si="4"/>
        <v>0</v>
      </c>
      <c r="G17" s="33">
        <f t="shared" si="1"/>
        <v>0</v>
      </c>
      <c r="H17" s="33">
        <f t="shared" si="5"/>
        <v>0</v>
      </c>
      <c r="I17" s="37"/>
      <c r="J17" s="37"/>
      <c r="K17" s="37"/>
      <c r="O17" s="38">
        <f t="shared" si="2"/>
        <v>4</v>
      </c>
      <c r="P17" s="38">
        <f t="shared" si="3"/>
        <v>4</v>
      </c>
      <c r="Q17" s="2"/>
      <c r="S17" s="3"/>
    </row>
    <row r="18" spans="1:19" ht="12.75">
      <c r="A18" s="36">
        <v>5</v>
      </c>
      <c r="B18" s="32"/>
      <c r="C18" s="33">
        <v>0</v>
      </c>
      <c r="D18" s="34"/>
      <c r="E18" s="33">
        <f t="shared" si="0"/>
        <v>0</v>
      </c>
      <c r="F18" s="33">
        <f t="shared" si="4"/>
        <v>0</v>
      </c>
      <c r="G18" s="33">
        <f t="shared" si="1"/>
        <v>0</v>
      </c>
      <c r="H18" s="33">
        <f t="shared" si="5"/>
        <v>0</v>
      </c>
      <c r="I18" s="37"/>
      <c r="J18" s="37"/>
      <c r="K18" s="37"/>
      <c r="O18" s="38">
        <f t="shared" si="2"/>
        <v>5</v>
      </c>
      <c r="P18" s="38">
        <f t="shared" si="3"/>
        <v>5</v>
      </c>
      <c r="Q18" s="2"/>
      <c r="S18" s="3"/>
    </row>
    <row r="19" spans="1:19" ht="12.75">
      <c r="A19" s="36">
        <v>6</v>
      </c>
      <c r="B19" s="32"/>
      <c r="C19" s="33">
        <v>0</v>
      </c>
      <c r="D19" s="34"/>
      <c r="E19" s="33">
        <f t="shared" si="0"/>
        <v>0</v>
      </c>
      <c r="F19" s="33">
        <f t="shared" si="4"/>
        <v>0</v>
      </c>
      <c r="G19" s="33">
        <f t="shared" si="1"/>
        <v>0</v>
      </c>
      <c r="H19" s="33">
        <f t="shared" si="5"/>
        <v>0</v>
      </c>
      <c r="I19" s="37"/>
      <c r="J19" s="37"/>
      <c r="K19" s="37"/>
      <c r="O19" s="38">
        <f t="shared" si="2"/>
        <v>6</v>
      </c>
      <c r="P19" s="38">
        <f t="shared" si="3"/>
        <v>6</v>
      </c>
      <c r="Q19" s="2"/>
      <c r="S19" s="3"/>
    </row>
    <row r="20" spans="1:19" ht="12.75">
      <c r="A20" s="36">
        <v>7</v>
      </c>
      <c r="B20" s="32"/>
      <c r="C20" s="33">
        <v>0</v>
      </c>
      <c r="D20" s="34"/>
      <c r="E20" s="33">
        <f t="shared" si="0"/>
        <v>0</v>
      </c>
      <c r="F20" s="33">
        <f t="shared" si="4"/>
        <v>0</v>
      </c>
      <c r="G20" s="33">
        <f t="shared" si="1"/>
        <v>0</v>
      </c>
      <c r="H20" s="33">
        <f t="shared" si="5"/>
        <v>0</v>
      </c>
      <c r="I20" s="37"/>
      <c r="J20" s="37"/>
      <c r="K20" s="37"/>
      <c r="L20" s="39"/>
      <c r="O20" s="38">
        <f t="shared" si="2"/>
        <v>7</v>
      </c>
      <c r="P20" s="38">
        <f t="shared" si="3"/>
        <v>7</v>
      </c>
      <c r="Q20" s="2"/>
      <c r="S20" s="3"/>
    </row>
    <row r="21" spans="1:19" ht="12.75">
      <c r="A21" s="36">
        <v>8</v>
      </c>
      <c r="B21" s="32"/>
      <c r="C21" s="33">
        <v>0</v>
      </c>
      <c r="D21" s="34"/>
      <c r="E21" s="33">
        <f t="shared" si="0"/>
        <v>0</v>
      </c>
      <c r="F21" s="33">
        <f t="shared" si="4"/>
        <v>0</v>
      </c>
      <c r="G21" s="33">
        <f t="shared" si="1"/>
        <v>0</v>
      </c>
      <c r="H21" s="33">
        <f t="shared" si="5"/>
        <v>0</v>
      </c>
      <c r="I21" s="37"/>
      <c r="J21" s="37"/>
      <c r="K21" s="37"/>
      <c r="O21" s="38">
        <f t="shared" si="2"/>
        <v>8</v>
      </c>
      <c r="P21" s="38">
        <f t="shared" si="3"/>
        <v>8</v>
      </c>
      <c r="Q21" s="2"/>
      <c r="S21" s="3"/>
    </row>
    <row r="22" spans="1:19" ht="12.75">
      <c r="A22" s="36">
        <v>9</v>
      </c>
      <c r="B22" s="32"/>
      <c r="C22" s="33">
        <v>0</v>
      </c>
      <c r="D22" s="34"/>
      <c r="E22" s="33">
        <f t="shared" si="0"/>
        <v>0</v>
      </c>
      <c r="F22" s="33">
        <f t="shared" si="4"/>
        <v>0</v>
      </c>
      <c r="G22" s="33">
        <f t="shared" si="1"/>
        <v>0</v>
      </c>
      <c r="H22" s="33">
        <f t="shared" si="5"/>
        <v>0</v>
      </c>
      <c r="I22" s="37"/>
      <c r="J22" s="40" t="s">
        <v>13</v>
      </c>
      <c r="O22" s="38">
        <f t="shared" si="2"/>
        <v>9</v>
      </c>
      <c r="P22" s="38">
        <f t="shared" si="3"/>
        <v>9</v>
      </c>
      <c r="Q22" s="2"/>
      <c r="S22" s="3"/>
    </row>
    <row r="23" spans="1:19" ht="12.75">
      <c r="A23" s="36">
        <v>10</v>
      </c>
      <c r="B23" s="32"/>
      <c r="C23" s="33">
        <v>0</v>
      </c>
      <c r="D23" s="34"/>
      <c r="E23" s="33">
        <f t="shared" si="0"/>
        <v>0</v>
      </c>
      <c r="F23" s="33">
        <f t="shared" si="4"/>
        <v>0</v>
      </c>
      <c r="G23" s="33">
        <f t="shared" si="1"/>
        <v>0</v>
      </c>
      <c r="H23" s="33">
        <f t="shared" si="5"/>
        <v>0</v>
      </c>
      <c r="I23" s="37"/>
      <c r="J23" s="41" t="s">
        <v>14</v>
      </c>
      <c r="K23" s="14"/>
      <c r="L23" s="42">
        <f>+H33</f>
        <v>0</v>
      </c>
      <c r="O23" s="38">
        <f t="shared" si="2"/>
        <v>10</v>
      </c>
      <c r="P23" s="38">
        <f t="shared" si="3"/>
        <v>10</v>
      </c>
      <c r="Q23" s="2"/>
      <c r="S23" s="3"/>
    </row>
    <row r="24" spans="1:19" ht="12.75">
      <c r="A24" s="36">
        <v>11</v>
      </c>
      <c r="B24" s="32"/>
      <c r="C24" s="33">
        <v>0</v>
      </c>
      <c r="D24" s="34"/>
      <c r="E24" s="33">
        <f t="shared" si="0"/>
        <v>0</v>
      </c>
      <c r="F24" s="33">
        <f t="shared" si="4"/>
        <v>0</v>
      </c>
      <c r="G24" s="33">
        <f t="shared" si="1"/>
        <v>0</v>
      </c>
      <c r="H24" s="33">
        <f t="shared" si="5"/>
        <v>0</v>
      </c>
      <c r="I24" s="37"/>
      <c r="J24" s="41" t="s">
        <v>15</v>
      </c>
      <c r="K24" s="14"/>
      <c r="L24" s="43" t="e">
        <f>+IRR(E13:E33)</f>
        <v>#NUM!</v>
      </c>
      <c r="O24" s="38">
        <f t="shared" si="2"/>
        <v>11</v>
      </c>
      <c r="P24" s="38">
        <f t="shared" si="3"/>
        <v>11</v>
      </c>
      <c r="Q24" s="2"/>
      <c r="S24" s="3"/>
    </row>
    <row r="25" spans="1:19" ht="12.75">
      <c r="A25" s="36">
        <v>12</v>
      </c>
      <c r="B25" s="32"/>
      <c r="C25" s="33">
        <v>0</v>
      </c>
      <c r="D25" s="34"/>
      <c r="E25" s="33">
        <f t="shared" si="0"/>
        <v>0</v>
      </c>
      <c r="F25" s="33">
        <f t="shared" si="4"/>
        <v>0</v>
      </c>
      <c r="G25" s="33">
        <f t="shared" si="1"/>
        <v>0</v>
      </c>
      <c r="H25" s="33">
        <f t="shared" si="5"/>
        <v>0</v>
      </c>
      <c r="I25" s="37"/>
      <c r="J25" s="41" t="s">
        <v>16</v>
      </c>
      <c r="K25" s="14"/>
      <c r="L25" s="44" t="e">
        <f>L23/$D$5</f>
        <v>#DIV/0!</v>
      </c>
      <c r="O25" s="38">
        <f t="shared" si="2"/>
        <v>12</v>
      </c>
      <c r="P25" s="38">
        <f t="shared" si="3"/>
        <v>12</v>
      </c>
      <c r="Q25" s="2"/>
      <c r="S25" s="3"/>
    </row>
    <row r="26" spans="1:19" ht="12.75">
      <c r="A26" s="36">
        <v>13</v>
      </c>
      <c r="B26" s="32"/>
      <c r="C26" s="33">
        <v>0</v>
      </c>
      <c r="D26" s="34"/>
      <c r="E26" s="33">
        <f t="shared" si="0"/>
        <v>0</v>
      </c>
      <c r="F26" s="33">
        <f t="shared" si="4"/>
        <v>0</v>
      </c>
      <c r="G26" s="33">
        <f t="shared" si="1"/>
        <v>0</v>
      </c>
      <c r="H26" s="33">
        <f t="shared" si="5"/>
        <v>0</v>
      </c>
      <c r="I26" s="37"/>
      <c r="J26" s="41" t="s">
        <v>17</v>
      </c>
      <c r="K26" s="14"/>
      <c r="L26" s="45">
        <f>+IF(SUM(O13:O33)=0,"-",MIN(O13:O33))</f>
        <v>0</v>
      </c>
      <c r="O26" s="38">
        <f t="shared" si="2"/>
        <v>13</v>
      </c>
      <c r="P26" s="38">
        <f t="shared" si="3"/>
        <v>13</v>
      </c>
      <c r="Q26" s="2"/>
      <c r="S26" s="3"/>
    </row>
    <row r="27" spans="1:19" ht="12.75">
      <c r="A27" s="36">
        <v>14</v>
      </c>
      <c r="B27" s="32"/>
      <c r="C27" s="33">
        <v>0</v>
      </c>
      <c r="D27" s="34"/>
      <c r="E27" s="33">
        <f t="shared" si="0"/>
        <v>0</v>
      </c>
      <c r="F27" s="33">
        <f t="shared" si="4"/>
        <v>0</v>
      </c>
      <c r="G27" s="33">
        <f t="shared" si="1"/>
        <v>0</v>
      </c>
      <c r="H27" s="33">
        <f t="shared" si="5"/>
        <v>0</v>
      </c>
      <c r="I27" s="37"/>
      <c r="J27" s="41" t="s">
        <v>18</v>
      </c>
      <c r="K27" s="14"/>
      <c r="L27" s="45">
        <f>+IF(SUM(P13:P33)=0,"-",MIN(P13:P33))</f>
        <v>0</v>
      </c>
      <c r="O27" s="38">
        <f t="shared" si="2"/>
        <v>14</v>
      </c>
      <c r="P27" s="38">
        <f t="shared" si="3"/>
        <v>14</v>
      </c>
      <c r="Q27" s="2"/>
      <c r="S27" s="3"/>
    </row>
    <row r="28" spans="1:19" ht="12.75">
      <c r="A28" s="36">
        <v>15</v>
      </c>
      <c r="B28" s="32"/>
      <c r="C28" s="33">
        <v>0</v>
      </c>
      <c r="D28" s="34"/>
      <c r="E28" s="33">
        <f t="shared" si="0"/>
        <v>0</v>
      </c>
      <c r="F28" s="33">
        <f t="shared" si="4"/>
        <v>0</v>
      </c>
      <c r="G28" s="33">
        <f t="shared" si="1"/>
        <v>0</v>
      </c>
      <c r="H28" s="33">
        <f t="shared" si="5"/>
        <v>0</v>
      </c>
      <c r="I28" s="37"/>
      <c r="J28"/>
      <c r="K28"/>
      <c r="L28"/>
      <c r="O28" s="38">
        <f t="shared" si="2"/>
        <v>15</v>
      </c>
      <c r="P28" s="38">
        <f t="shared" si="3"/>
        <v>15</v>
      </c>
      <c r="Q28" s="2"/>
      <c r="S28" s="3"/>
    </row>
    <row r="29" spans="1:19" ht="12.75">
      <c r="A29" s="36">
        <v>16</v>
      </c>
      <c r="B29" s="32"/>
      <c r="C29" s="33">
        <v>0</v>
      </c>
      <c r="D29" s="34"/>
      <c r="E29" s="33">
        <f t="shared" si="0"/>
        <v>0</v>
      </c>
      <c r="F29" s="33">
        <f t="shared" si="4"/>
        <v>0</v>
      </c>
      <c r="G29" s="33">
        <f t="shared" si="1"/>
        <v>0</v>
      </c>
      <c r="H29" s="33">
        <f t="shared" si="5"/>
        <v>0</v>
      </c>
      <c r="I29" s="37"/>
      <c r="J29" s="46"/>
      <c r="K29" s="21"/>
      <c r="L29" s="47"/>
      <c r="O29" s="38">
        <f t="shared" si="2"/>
        <v>16</v>
      </c>
      <c r="P29" s="38">
        <f t="shared" si="3"/>
        <v>16</v>
      </c>
      <c r="Q29" s="2"/>
      <c r="S29" s="3"/>
    </row>
    <row r="30" spans="1:19" ht="12.75">
      <c r="A30" s="36">
        <v>17</v>
      </c>
      <c r="B30" s="32"/>
      <c r="C30" s="33">
        <v>0</v>
      </c>
      <c r="D30" s="34"/>
      <c r="E30" s="33">
        <f t="shared" si="0"/>
        <v>0</v>
      </c>
      <c r="F30" s="33">
        <f t="shared" si="4"/>
        <v>0</v>
      </c>
      <c r="G30" s="33">
        <f t="shared" si="1"/>
        <v>0</v>
      </c>
      <c r="H30" s="33">
        <f t="shared" si="5"/>
        <v>0</v>
      </c>
      <c r="I30" s="37"/>
      <c r="J30" s="46"/>
      <c r="K30" s="21"/>
      <c r="L30" s="47"/>
      <c r="O30" s="38">
        <f t="shared" si="2"/>
        <v>17</v>
      </c>
      <c r="P30" s="38">
        <f t="shared" si="3"/>
        <v>17</v>
      </c>
      <c r="Q30" s="2"/>
      <c r="S30" s="3"/>
    </row>
    <row r="31" spans="1:19" ht="12.75">
      <c r="A31" s="36">
        <v>18</v>
      </c>
      <c r="B31" s="32"/>
      <c r="C31" s="33">
        <v>0</v>
      </c>
      <c r="D31" s="34"/>
      <c r="E31" s="33">
        <f t="shared" si="0"/>
        <v>0</v>
      </c>
      <c r="F31" s="33">
        <f t="shared" si="4"/>
        <v>0</v>
      </c>
      <c r="G31" s="33">
        <f t="shared" si="1"/>
        <v>0</v>
      </c>
      <c r="H31" s="33">
        <f t="shared" si="5"/>
        <v>0</v>
      </c>
      <c r="I31" s="37"/>
      <c r="J31" s="46"/>
      <c r="K31" s="21"/>
      <c r="L31" s="47"/>
      <c r="O31" s="38">
        <f t="shared" si="2"/>
        <v>18</v>
      </c>
      <c r="P31" s="38">
        <f t="shared" si="3"/>
        <v>18</v>
      </c>
      <c r="Q31" s="2"/>
      <c r="S31" s="3"/>
    </row>
    <row r="32" spans="1:19" ht="12.75">
      <c r="A32" s="36">
        <v>19</v>
      </c>
      <c r="B32" s="32"/>
      <c r="C32" s="33">
        <v>0</v>
      </c>
      <c r="D32" s="34"/>
      <c r="E32" s="33">
        <f t="shared" si="0"/>
        <v>0</v>
      </c>
      <c r="F32" s="33">
        <f t="shared" si="4"/>
        <v>0</v>
      </c>
      <c r="G32" s="33">
        <f t="shared" si="1"/>
        <v>0</v>
      </c>
      <c r="H32" s="33">
        <f t="shared" si="5"/>
        <v>0</v>
      </c>
      <c r="I32" s="37"/>
      <c r="J32" s="46"/>
      <c r="K32" s="21"/>
      <c r="L32" s="47"/>
      <c r="O32" s="38">
        <f t="shared" si="2"/>
        <v>19</v>
      </c>
      <c r="P32" s="38">
        <f t="shared" si="3"/>
        <v>19</v>
      </c>
      <c r="Q32" s="2"/>
      <c r="S32" s="3"/>
    </row>
    <row r="33" spans="1:19" ht="12.75">
      <c r="A33" s="36">
        <v>20</v>
      </c>
      <c r="B33" s="32"/>
      <c r="C33" s="33">
        <v>0</v>
      </c>
      <c r="D33" s="34"/>
      <c r="E33" s="33">
        <f t="shared" si="0"/>
        <v>0</v>
      </c>
      <c r="F33" s="33">
        <f t="shared" si="4"/>
        <v>0</v>
      </c>
      <c r="G33" s="33">
        <f t="shared" si="1"/>
        <v>0</v>
      </c>
      <c r="H33" s="33">
        <f t="shared" si="5"/>
        <v>0</v>
      </c>
      <c r="I33" s="37"/>
      <c r="J33" s="46"/>
      <c r="K33" s="21"/>
      <c r="L33" s="47"/>
      <c r="O33" s="38">
        <f t="shared" si="2"/>
        <v>20</v>
      </c>
      <c r="P33" s="38">
        <f t="shared" si="3"/>
        <v>20</v>
      </c>
      <c r="Q33" s="2"/>
      <c r="S33" s="3"/>
    </row>
    <row r="34" spans="1:19" ht="12.75">
      <c r="A34" s="36"/>
      <c r="B34" s="48"/>
      <c r="C34" s="33"/>
      <c r="D34" s="33"/>
      <c r="E34" s="33"/>
      <c r="F34" s="33"/>
      <c r="G34" s="33"/>
      <c r="H34" s="33"/>
      <c r="I34" s="37"/>
      <c r="J34" s="46"/>
      <c r="K34" s="21"/>
      <c r="L34" s="47"/>
      <c r="O34" s="38"/>
      <c r="P34" s="38"/>
      <c r="Q34" s="2"/>
      <c r="S34" s="3"/>
    </row>
    <row r="35" spans="1:19" ht="12.75">
      <c r="A35" s="36"/>
      <c r="B35" s="48"/>
      <c r="C35" s="33"/>
      <c r="D35" s="33"/>
      <c r="E35" s="33"/>
      <c r="F35" s="33"/>
      <c r="G35" s="33"/>
      <c r="H35" s="33"/>
      <c r="I35" s="37"/>
      <c r="J35" s="46"/>
      <c r="K35" s="21"/>
      <c r="L35" s="47"/>
      <c r="O35" s="38"/>
      <c r="P35" s="38"/>
      <c r="Q35" s="2"/>
      <c r="S35" s="3"/>
    </row>
    <row r="36" spans="1:19" ht="12.75">
      <c r="A36" s="36"/>
      <c r="B36" s="48"/>
      <c r="C36" s="33"/>
      <c r="D36" s="33"/>
      <c r="E36" s="33"/>
      <c r="F36" s="33"/>
      <c r="G36" s="33"/>
      <c r="H36" s="33"/>
      <c r="I36" s="37"/>
      <c r="J36" s="46"/>
      <c r="K36" s="21"/>
      <c r="L36" s="47"/>
      <c r="O36" s="38"/>
      <c r="P36" s="38"/>
      <c r="Q36" s="2"/>
      <c r="S36" s="3"/>
    </row>
    <row r="37" spans="1:19" ht="12.75">
      <c r="A37" s="36"/>
      <c r="B37" s="48"/>
      <c r="C37" s="33"/>
      <c r="D37" s="33"/>
      <c r="E37" s="33"/>
      <c r="F37" s="33"/>
      <c r="G37" s="33"/>
      <c r="H37" s="33"/>
      <c r="I37" s="37"/>
      <c r="J37" s="46"/>
      <c r="K37" s="21"/>
      <c r="L37" s="47"/>
      <c r="O37" s="38"/>
      <c r="P37" s="38"/>
      <c r="Q37" s="2"/>
      <c r="S37" s="3"/>
    </row>
    <row r="38" spans="1:19" ht="12.75">
      <c r="A38" s="36"/>
      <c r="B38" s="48"/>
      <c r="C38" s="33"/>
      <c r="D38" s="33"/>
      <c r="E38" s="33"/>
      <c r="F38" s="33"/>
      <c r="G38" s="33"/>
      <c r="H38" s="33"/>
      <c r="I38" s="37"/>
      <c r="J38" s="46"/>
      <c r="K38" s="21"/>
      <c r="L38" s="47"/>
      <c r="O38" s="38"/>
      <c r="P38" s="38"/>
      <c r="Q38" s="2"/>
      <c r="S38" s="3"/>
    </row>
    <row r="39" spans="1:19" ht="12.75">
      <c r="A39" s="36"/>
      <c r="B39" s="48"/>
      <c r="C39" s="33"/>
      <c r="D39" s="33"/>
      <c r="E39" s="33"/>
      <c r="F39" s="33"/>
      <c r="G39" s="33"/>
      <c r="H39" s="33"/>
      <c r="I39" s="37"/>
      <c r="J39" s="46"/>
      <c r="K39" s="21"/>
      <c r="L39" s="47"/>
      <c r="O39" s="38"/>
      <c r="P39" s="38"/>
      <c r="Q39" s="2"/>
      <c r="S39" s="3"/>
    </row>
    <row r="40" spans="1:19" ht="12.75">
      <c r="A40" s="36"/>
      <c r="B40" s="48"/>
      <c r="C40" s="33"/>
      <c r="D40" s="33"/>
      <c r="E40" s="33"/>
      <c r="F40" s="33"/>
      <c r="G40" s="33"/>
      <c r="H40" s="33"/>
      <c r="I40" s="37"/>
      <c r="J40" s="46"/>
      <c r="K40" s="21"/>
      <c r="L40" s="47"/>
      <c r="O40" s="38"/>
      <c r="P40" s="38"/>
      <c r="Q40" s="2"/>
      <c r="S40" s="3"/>
    </row>
    <row r="41" spans="1:19" ht="12.75">
      <c r="A41" s="36"/>
      <c r="B41" s="48"/>
      <c r="C41" s="33"/>
      <c r="D41" s="33"/>
      <c r="E41" s="33"/>
      <c r="F41" s="33"/>
      <c r="G41" s="33"/>
      <c r="H41" s="33"/>
      <c r="I41" s="37"/>
      <c r="J41" s="46"/>
      <c r="K41" s="21"/>
      <c r="L41" s="47"/>
      <c r="O41" s="38"/>
      <c r="P41" s="38"/>
      <c r="Q41" s="2"/>
      <c r="S41" s="3"/>
    </row>
    <row r="42" spans="1:19" ht="12.75">
      <c r="A42" s="36"/>
      <c r="B42" s="48"/>
      <c r="C42" s="33"/>
      <c r="D42" s="33"/>
      <c r="E42" s="33"/>
      <c r="F42" s="33"/>
      <c r="G42" s="33"/>
      <c r="H42" s="33"/>
      <c r="I42" s="37"/>
      <c r="J42" s="46"/>
      <c r="K42" s="21"/>
      <c r="L42" s="47"/>
      <c r="O42" s="38"/>
      <c r="P42" s="38"/>
      <c r="Q42" s="2"/>
      <c r="S42" s="3"/>
    </row>
    <row r="43" spans="1:19" ht="12.75">
      <c r="A43" s="36"/>
      <c r="B43" s="48"/>
      <c r="C43" s="33"/>
      <c r="D43" s="33"/>
      <c r="E43" s="33"/>
      <c r="F43" s="33"/>
      <c r="G43" s="33"/>
      <c r="H43" s="33"/>
      <c r="I43" s="37"/>
      <c r="O43" s="49"/>
      <c r="P43" s="49"/>
      <c r="Q43" s="2"/>
      <c r="S43" s="3"/>
    </row>
    <row r="44" spans="1:18" ht="12.75">
      <c r="A44" s="36"/>
      <c r="B44" s="50"/>
      <c r="C44" s="51"/>
      <c r="D44" s="51"/>
      <c r="E44" s="51"/>
      <c r="F44" s="51"/>
      <c r="G44" s="51"/>
      <c r="H44" s="37"/>
      <c r="Q44" s="2"/>
      <c r="R44" s="3"/>
    </row>
    <row r="45" spans="1:18" ht="12.75">
      <c r="A45" s="36"/>
      <c r="B45" s="50"/>
      <c r="C45" s="51"/>
      <c r="D45" s="51"/>
      <c r="E45" s="51"/>
      <c r="F45" s="51"/>
      <c r="G45" s="51"/>
      <c r="H45" s="37"/>
      <c r="Q45" s="2"/>
      <c r="R45" s="3"/>
    </row>
    <row r="46" spans="1:18" ht="12.75">
      <c r="A46" s="36"/>
      <c r="B46" s="50"/>
      <c r="C46" s="51"/>
      <c r="D46" s="51"/>
      <c r="E46" s="51"/>
      <c r="F46" s="51"/>
      <c r="G46" s="51"/>
      <c r="H46" s="37"/>
      <c r="Q46" s="2"/>
      <c r="R46" s="3"/>
    </row>
    <row r="47" spans="1:18" ht="12.75">
      <c r="A47" s="36"/>
      <c r="B47" s="50"/>
      <c r="C47" s="51"/>
      <c r="D47" s="51"/>
      <c r="E47" s="51"/>
      <c r="F47" s="51"/>
      <c r="G47" s="51"/>
      <c r="H47" s="37"/>
      <c r="Q47" s="2"/>
      <c r="R47" s="3"/>
    </row>
    <row r="48" spans="1:18" ht="12.75">
      <c r="A48" s="36"/>
      <c r="B48" s="50"/>
      <c r="C48" s="51"/>
      <c r="D48" s="51"/>
      <c r="E48" s="51"/>
      <c r="F48" s="51"/>
      <c r="G48" s="51"/>
      <c r="H48" s="37"/>
      <c r="I48" s="37"/>
      <c r="J48" s="37"/>
      <c r="K48" s="52"/>
      <c r="Q48" s="2"/>
      <c r="R48" s="3"/>
    </row>
    <row r="49" spans="1:18" ht="12.75">
      <c r="A49" s="36"/>
      <c r="B49" s="50"/>
      <c r="C49" s="51"/>
      <c r="D49" s="51"/>
      <c r="E49" s="51"/>
      <c r="F49" s="51"/>
      <c r="G49" s="51"/>
      <c r="H49" s="37"/>
      <c r="I49" s="37"/>
      <c r="J49" s="37"/>
      <c r="K49" s="52"/>
      <c r="Q49" s="2"/>
      <c r="R49" s="3"/>
    </row>
    <row r="50" spans="1:18" ht="12.75">
      <c r="A50" s="36"/>
      <c r="B50" s="50"/>
      <c r="C50" s="51"/>
      <c r="D50" s="51"/>
      <c r="E50" s="51"/>
      <c r="F50" s="51"/>
      <c r="G50" s="51"/>
      <c r="H50" s="37"/>
      <c r="I50" s="37"/>
      <c r="J50" s="37"/>
      <c r="K50" s="52"/>
      <c r="Q50" s="2"/>
      <c r="R50" s="3"/>
    </row>
    <row r="51" spans="1:18" ht="12.75">
      <c r="A51" s="36"/>
      <c r="B51" s="50"/>
      <c r="C51" s="51"/>
      <c r="D51" s="51"/>
      <c r="E51" s="51"/>
      <c r="F51" s="51"/>
      <c r="G51" s="51"/>
      <c r="H51" s="37"/>
      <c r="I51" s="37"/>
      <c r="J51" s="37"/>
      <c r="K51" s="52"/>
      <c r="Q51" s="2"/>
      <c r="R51" s="3"/>
    </row>
    <row r="52" spans="1:18" ht="12.75">
      <c r="A52" s="36"/>
      <c r="B52" s="50"/>
      <c r="C52" s="51"/>
      <c r="D52" s="51"/>
      <c r="E52" s="51"/>
      <c r="F52" s="51"/>
      <c r="G52" s="51"/>
      <c r="H52" s="37"/>
      <c r="I52" s="37"/>
      <c r="J52" s="37"/>
      <c r="K52" s="52"/>
      <c r="Q52" s="2"/>
      <c r="R52" s="3"/>
    </row>
    <row r="53" spans="1:18" ht="12.75">
      <c r="A53" s="36"/>
      <c r="B53" s="50"/>
      <c r="C53" s="51"/>
      <c r="D53" s="51"/>
      <c r="E53" s="51"/>
      <c r="F53" s="51"/>
      <c r="G53" s="51"/>
      <c r="H53" s="37"/>
      <c r="I53" s="37"/>
      <c r="J53" s="37"/>
      <c r="K53" s="52"/>
      <c r="Q53" s="2"/>
      <c r="R53" s="3"/>
    </row>
    <row r="54" spans="1:18" ht="12.75">
      <c r="A54" s="36"/>
      <c r="B54" s="50"/>
      <c r="C54" s="51"/>
      <c r="D54" s="51"/>
      <c r="E54" s="51"/>
      <c r="F54" s="51"/>
      <c r="G54" s="51"/>
      <c r="H54" s="37"/>
      <c r="I54" s="37"/>
      <c r="J54" s="37"/>
      <c r="K54" s="52"/>
      <c r="Q54" s="2"/>
      <c r="R54" s="3"/>
    </row>
    <row r="55" spans="1:18" ht="12.75">
      <c r="A55" s="36"/>
      <c r="B55" s="50"/>
      <c r="C55" s="51"/>
      <c r="D55" s="51"/>
      <c r="E55" s="51"/>
      <c r="F55" s="51"/>
      <c r="G55" s="51"/>
      <c r="H55" s="37"/>
      <c r="I55" s="37"/>
      <c r="J55" s="37"/>
      <c r="K55" s="52"/>
      <c r="Q55" s="2"/>
      <c r="R55" s="3"/>
    </row>
    <row r="56" spans="1:18" ht="12.75">
      <c r="A56" s="36"/>
      <c r="B56" s="50"/>
      <c r="C56" s="51"/>
      <c r="D56" s="51"/>
      <c r="E56" s="51"/>
      <c r="F56" s="51"/>
      <c r="G56" s="51"/>
      <c r="H56" s="37"/>
      <c r="I56" s="37"/>
      <c r="J56" s="37"/>
      <c r="K56" s="52"/>
      <c r="Q56" s="2"/>
      <c r="R56" s="3"/>
    </row>
    <row r="57" spans="1:18" ht="12.75">
      <c r="A57" s="36"/>
      <c r="B57" s="50"/>
      <c r="C57" s="51"/>
      <c r="D57" s="51"/>
      <c r="E57" s="51"/>
      <c r="F57" s="51"/>
      <c r="G57" s="51"/>
      <c r="H57" s="37"/>
      <c r="I57" s="37"/>
      <c r="J57" s="37"/>
      <c r="K57" s="52"/>
      <c r="Q57" s="2"/>
      <c r="R57" s="3"/>
    </row>
    <row r="58" spans="1:10" ht="12.75">
      <c r="A58" s="36"/>
      <c r="B58" s="50"/>
      <c r="C58" s="51"/>
      <c r="D58" s="51"/>
      <c r="E58" s="51"/>
      <c r="F58" s="51"/>
      <c r="G58" s="51"/>
      <c r="H58" s="37"/>
      <c r="I58" s="37"/>
      <c r="J58" s="52"/>
    </row>
    <row r="59" spans="1:10" ht="12.75">
      <c r="A59" s="53"/>
      <c r="B59" s="54"/>
      <c r="C59" s="54"/>
      <c r="D59" s="54"/>
      <c r="E59" s="54"/>
      <c r="F59" s="54"/>
      <c r="G59" s="37"/>
      <c r="H59" s="37"/>
      <c r="I59" s="37"/>
      <c r="J59" s="52"/>
    </row>
    <row r="60" spans="1:32" s="24" customFormat="1" ht="12.75">
      <c r="A60" s="55"/>
      <c r="B60" s="26"/>
      <c r="C60" s="26"/>
      <c r="D60" s="26"/>
      <c r="E60" s="25"/>
      <c r="F60" s="25"/>
      <c r="G60" s="25"/>
      <c r="H60" s="25"/>
      <c r="I60" s="25"/>
      <c r="M60" s="25"/>
      <c r="N60" s="56"/>
      <c r="O60" s="56"/>
      <c r="P60" s="56"/>
      <c r="Q60" s="56"/>
      <c r="R60" s="56"/>
      <c r="S60" s="56"/>
      <c r="T60" s="56"/>
      <c r="U60" s="56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</row>
    <row r="61" spans="1:32" s="24" customFormat="1" ht="12.75">
      <c r="A61" s="55"/>
      <c r="B61" s="26"/>
      <c r="C61" s="26"/>
      <c r="D61" s="26"/>
      <c r="E61" s="25"/>
      <c r="F61" s="25"/>
      <c r="G61" s="25"/>
      <c r="H61" s="25"/>
      <c r="I61" s="25"/>
      <c r="M61" s="25"/>
      <c r="N61" s="56"/>
      <c r="O61" s="56"/>
      <c r="P61" s="56"/>
      <c r="Q61" s="56"/>
      <c r="R61" s="56"/>
      <c r="S61" s="56"/>
      <c r="T61" s="56"/>
      <c r="U61" s="56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</row>
    <row r="62" spans="1:32" s="24" customFormat="1" ht="12.75">
      <c r="A62" s="55"/>
      <c r="B62" s="26"/>
      <c r="C62" s="26"/>
      <c r="D62" s="26"/>
      <c r="E62" s="25"/>
      <c r="F62" s="25"/>
      <c r="G62" s="25"/>
      <c r="H62" s="25"/>
      <c r="I62" s="25"/>
      <c r="M62" s="25"/>
      <c r="N62" s="56"/>
      <c r="O62" s="56"/>
      <c r="P62" s="56"/>
      <c r="Q62" s="56"/>
      <c r="R62" s="56"/>
      <c r="S62" s="56"/>
      <c r="T62" s="56"/>
      <c r="U62" s="56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</row>
    <row r="63" spans="1:32" s="24" customFormat="1" ht="12.75">
      <c r="A63" s="55"/>
      <c r="B63" s="26"/>
      <c r="C63" s="26"/>
      <c r="D63" s="26"/>
      <c r="E63" s="25"/>
      <c r="F63" s="25"/>
      <c r="G63" s="25"/>
      <c r="H63" s="25"/>
      <c r="I63" s="25"/>
      <c r="M63" s="25"/>
      <c r="N63" s="56"/>
      <c r="O63" s="56"/>
      <c r="P63" s="56"/>
      <c r="Q63" s="56"/>
      <c r="R63" s="56"/>
      <c r="S63" s="56"/>
      <c r="T63" s="56"/>
      <c r="U63" s="56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</row>
    <row r="64" spans="1:32" s="24" customFormat="1" ht="12.75">
      <c r="A64" s="55"/>
      <c r="B64" s="26"/>
      <c r="C64" s="26"/>
      <c r="D64" s="26"/>
      <c r="E64" s="25"/>
      <c r="F64" s="25"/>
      <c r="G64" s="25"/>
      <c r="H64" s="25"/>
      <c r="I64" s="25"/>
      <c r="M64" s="25"/>
      <c r="N64" s="56"/>
      <c r="O64" s="56"/>
      <c r="P64" s="56"/>
      <c r="Q64" s="56"/>
      <c r="R64" s="56"/>
      <c r="S64" s="56"/>
      <c r="T64" s="56"/>
      <c r="U64" s="56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</row>
    <row r="65" spans="1:32" s="24" customFormat="1" ht="12.75">
      <c r="A65" s="55"/>
      <c r="B65" s="26"/>
      <c r="C65" s="26"/>
      <c r="D65" s="26"/>
      <c r="E65" s="25"/>
      <c r="F65" s="25"/>
      <c r="G65" s="25"/>
      <c r="H65" s="25"/>
      <c r="I65" s="25"/>
      <c r="M65" s="25"/>
      <c r="N65" s="56"/>
      <c r="O65" s="56"/>
      <c r="P65" s="56"/>
      <c r="Q65" s="56"/>
      <c r="R65" s="56"/>
      <c r="S65" s="56"/>
      <c r="T65" s="56"/>
      <c r="U65" s="56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</row>
    <row r="66" spans="1:32" s="24" customFormat="1" ht="12.75">
      <c r="A66" s="55"/>
      <c r="B66" s="26"/>
      <c r="C66" s="26"/>
      <c r="D66" s="26"/>
      <c r="E66" s="25"/>
      <c r="F66" s="25"/>
      <c r="G66" s="25"/>
      <c r="H66" s="25"/>
      <c r="I66" s="25"/>
      <c r="M66" s="25"/>
      <c r="N66" s="56"/>
      <c r="O66" s="56"/>
      <c r="P66" s="56"/>
      <c r="Q66" s="56"/>
      <c r="R66" s="56"/>
      <c r="S66" s="56"/>
      <c r="T66" s="56"/>
      <c r="U66" s="56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</row>
  </sheetData>
  <sheetProtection password="84DF" sheet="1" objects="1" scenarios="1"/>
  <conditionalFormatting sqref="H13:H43 B13:G58">
    <cfRule type="cellIs" priority="1" dxfId="0" operator="lessThan" stopIfTrue="1">
      <formula>0</formula>
    </cfRule>
  </conditionalFormatting>
  <printOptions/>
  <pageMargins left="0.7083333333333334" right="0.7083333333333334" top="0.39375" bottom="0.43333333333333335" header="0.5118055555555555" footer="0.15763888888888888"/>
  <pageSetup horizontalDpi="300" verticalDpi="300" orientation="landscape" paperSize="9" scale="62" r:id="rId2"/>
  <headerFooter alignWithMargins="0">
    <oddFooter>&amp;C&amp;"Calibri,Standard"&amp;11Allegato PEF - Misura a.5- Pagina &amp;P di &amp;N</oddFooter>
  </headerFooter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Capraro_F</cp:lastModifiedBy>
  <dcterms:modified xsi:type="dcterms:W3CDTF">2016-06-23T10:48:15Z</dcterms:modified>
  <cp:category/>
  <cp:version/>
  <cp:contentType/>
  <cp:contentStatus/>
</cp:coreProperties>
</file>